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filterPrivacy="1" autoCompressPictures="0" defaultThemeVersion="124226"/>
  <xr:revisionPtr revIDLastSave="0" documentId="8_{4A63386E-72AA-5344-8D25-07C969AAF7A8}" xr6:coauthVersionLast="45" xr6:coauthVersionMax="45" xr10:uidLastSave="{00000000-0000-0000-0000-000000000000}"/>
  <bookViews>
    <workbookView xWindow="0" yWindow="460" windowWidth="27880" windowHeight="19400" xr2:uid="{00000000-000D-0000-FFFF-FFFF00000000}"/>
  </bookViews>
  <sheets>
    <sheet name=" ÖN DEĞERLENDİRME" sheetId="2" r:id="rId1"/>
    <sheet name="Sayfa3"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2" l="1"/>
  <c r="G22" i="2"/>
  <c r="H22" i="2"/>
  <c r="E19" i="2"/>
  <c r="G19" i="2"/>
  <c r="H19" i="2"/>
  <c r="E34" i="2"/>
  <c r="G34" i="2"/>
  <c r="H34" i="2"/>
  <c r="E30" i="2"/>
  <c r="G30" i="2"/>
  <c r="H30" i="2"/>
  <c r="E52" i="2"/>
  <c r="G52" i="2"/>
  <c r="H52" i="2"/>
  <c r="E24" i="2"/>
  <c r="G24" i="2"/>
  <c r="H24" i="2"/>
  <c r="E49" i="2"/>
  <c r="G49" i="2"/>
  <c r="H49" i="2"/>
  <c r="E42" i="2"/>
  <c r="G42" i="2"/>
  <c r="H42" i="2"/>
  <c r="E20" i="2"/>
  <c r="G20" i="2"/>
  <c r="H20" i="2"/>
  <c r="E27" i="2"/>
  <c r="G27" i="2"/>
  <c r="H27" i="2"/>
  <c r="E54" i="2"/>
  <c r="G54" i="2"/>
  <c r="H54" i="2"/>
  <c r="E29" i="2"/>
  <c r="G29" i="2"/>
  <c r="H29" i="2"/>
  <c r="E25" i="2"/>
  <c r="G25" i="2"/>
  <c r="H25" i="2"/>
  <c r="E57" i="2"/>
  <c r="G57" i="2"/>
  <c r="H57" i="2"/>
  <c r="E36" i="2"/>
  <c r="G36" i="2"/>
  <c r="H36" i="2"/>
  <c r="E33" i="2"/>
  <c r="G33" i="2"/>
  <c r="H33" i="2"/>
  <c r="E38" i="2"/>
  <c r="G38" i="2"/>
  <c r="H38" i="2"/>
  <c r="E50" i="2"/>
  <c r="G50" i="2"/>
  <c r="H50" i="2"/>
  <c r="E26" i="2"/>
  <c r="G26" i="2"/>
  <c r="H26" i="2"/>
  <c r="E53" i="2"/>
  <c r="G53" i="2"/>
  <c r="H53" i="2"/>
  <c r="E41" i="2"/>
  <c r="G41" i="2"/>
  <c r="H41" i="2"/>
  <c r="E55" i="2"/>
  <c r="G55" i="2"/>
  <c r="H55" i="2"/>
  <c r="E46" i="2"/>
  <c r="G46" i="2"/>
  <c r="H46" i="2"/>
  <c r="E28" i="2"/>
  <c r="G28" i="2"/>
  <c r="H28" i="2"/>
  <c r="E43" i="2"/>
  <c r="G43" i="2"/>
  <c r="H43" i="2"/>
  <c r="E31" i="2"/>
  <c r="G31" i="2"/>
  <c r="H31" i="2"/>
  <c r="E47" i="2"/>
  <c r="G47" i="2"/>
  <c r="H47" i="2"/>
  <c r="E37" i="2"/>
  <c r="G37" i="2"/>
  <c r="H37" i="2"/>
  <c r="E32" i="2"/>
  <c r="G32" i="2"/>
  <c r="H32" i="2"/>
  <c r="E48" i="2"/>
  <c r="G48" i="2"/>
  <c r="H48" i="2"/>
  <c r="E21" i="2"/>
  <c r="G21" i="2"/>
  <c r="H21" i="2"/>
  <c r="E51" i="2"/>
  <c r="G51" i="2"/>
  <c r="H51" i="2"/>
  <c r="E44" i="2"/>
  <c r="G44" i="2"/>
  <c r="H44" i="2"/>
  <c r="E35" i="2"/>
  <c r="G35" i="2"/>
  <c r="H35" i="2"/>
  <c r="E56" i="2"/>
  <c r="G56" i="2"/>
  <c r="H56" i="2"/>
  <c r="E45" i="2"/>
  <c r="G45" i="2"/>
  <c r="H45" i="2"/>
  <c r="E40" i="2"/>
  <c r="G40" i="2"/>
  <c r="H40" i="2"/>
  <c r="E39" i="2"/>
  <c r="G39" i="2"/>
  <c r="H39" i="2"/>
  <c r="E23" i="2"/>
  <c r="G23" i="2"/>
  <c r="H23" i="2"/>
</calcChain>
</file>

<file path=xl/sharedStrings.xml><?xml version="1.0" encoding="utf-8"?>
<sst xmlns="http://schemas.openxmlformats.org/spreadsheetml/2006/main" count="228" uniqueCount="147">
  <si>
    <t>ABDULLAH GÜL  ÜNİVERSİTESİ</t>
  </si>
  <si>
    <t>Birimi</t>
  </si>
  <si>
    <t>Bölümü</t>
  </si>
  <si>
    <t>Anabilim Dalı</t>
  </si>
  <si>
    <t>Kadro Unvanı</t>
  </si>
  <si>
    <t>Kadro Derecesi</t>
  </si>
  <si>
    <t>Kadro Adedi</t>
  </si>
  <si>
    <t>T.C.NO</t>
  </si>
  <si>
    <t>Adı ve Soyadı</t>
  </si>
  <si>
    <t>ÖN DEĞERLENDİRME TUTANAĞI</t>
  </si>
  <si>
    <t>Ön Değerlendirmenin Yapıldığı Tarih</t>
  </si>
  <si>
    <t>ÖN DEĞERLENDİRMEYE TABİ TUTULAN ADAYLAR</t>
  </si>
  <si>
    <t>Sıra No</t>
  </si>
  <si>
    <t>ALES</t>
  </si>
  <si>
    <t xml:space="preserve">Yabancı Dil </t>
  </si>
  <si>
    <t>(A+B)
Ön Değerlendirme Notu</t>
  </si>
  <si>
    <t xml:space="preserve">Giriş Sınavına </t>
  </si>
  <si>
    <t>Giriş Sınavının Yeri ve Saati</t>
  </si>
  <si>
    <t>Puan</t>
  </si>
  <si>
    <t>(A) Puanın %60’ı</t>
  </si>
  <si>
    <t>(B) Puanın %40’ı</t>
  </si>
  <si>
    <t>Girecek</t>
  </si>
  <si>
    <t>Girmeyecek</t>
  </si>
  <si>
    <t>İlan Numarası</t>
  </si>
  <si>
    <t>Araştırma Görevlisi</t>
  </si>
  <si>
    <t>İNSAN VE TOPLUM BİLİMLERİ FAKÜLTESİ</t>
  </si>
  <si>
    <t>İnsan ve Toplum Bilimleri Fakültesi</t>
  </si>
  <si>
    <t>X</t>
  </si>
  <si>
    <t>Siyaset Bilimi ve Uluslararası İlişkiler Bölümü</t>
  </si>
  <si>
    <t>Karşılaştırmalı Siyaset Anabilim Dalı</t>
  </si>
  <si>
    <t>08/07/2020 tarih ve 31179 Sayılı Resmi Gazete</t>
  </si>
  <si>
    <t>4853………..</t>
  </si>
  <si>
    <t>Emre Ahmet Erdem</t>
  </si>
  <si>
    <t>2249………….</t>
  </si>
  <si>
    <t>Boğaçhan Durmaz</t>
  </si>
  <si>
    <t>5663………..</t>
  </si>
  <si>
    <t>Elifnur Düzsöz</t>
  </si>
  <si>
    <t>1205………….</t>
  </si>
  <si>
    <t>Ramazan Furkan Türkan</t>
  </si>
  <si>
    <t>2654……………</t>
  </si>
  <si>
    <t>Mehmet Ozan Kasapoğlu</t>
  </si>
  <si>
    <t>2274…………..</t>
  </si>
  <si>
    <t>Gülten İrem Güler</t>
  </si>
  <si>
    <t>4691………….</t>
  </si>
  <si>
    <t>Onur Balcı</t>
  </si>
  <si>
    <t>2294…………..</t>
  </si>
  <si>
    <t>Berkay Tamyapar</t>
  </si>
  <si>
    <t>3149………….</t>
  </si>
  <si>
    <t>Tolgahan Ceylan</t>
  </si>
  <si>
    <t>2643…………</t>
  </si>
  <si>
    <t>Emre Biçen</t>
  </si>
  <si>
    <t>1270………..</t>
  </si>
  <si>
    <t>Eda Gül Bulanık</t>
  </si>
  <si>
    <t>2498………….</t>
  </si>
  <si>
    <t>Satuk Buğra Çetinkaya</t>
  </si>
  <si>
    <t>1524………..</t>
  </si>
  <si>
    <t>Nevriye Simge Özhüleç</t>
  </si>
  <si>
    <t>1670……….</t>
  </si>
  <si>
    <t>Oğuzcan Acar</t>
  </si>
  <si>
    <t>4287………….</t>
  </si>
  <si>
    <t>Pınar Kahya</t>
  </si>
  <si>
    <t>3152………….</t>
  </si>
  <si>
    <t>Kaan Talha Kızılaslan</t>
  </si>
  <si>
    <t>3044…………..</t>
  </si>
  <si>
    <t>1450…………</t>
  </si>
  <si>
    <t>Ahmet Altundağ</t>
  </si>
  <si>
    <t>1687……………..</t>
  </si>
  <si>
    <t>Sinan öztekin</t>
  </si>
  <si>
    <t>2790…………..</t>
  </si>
  <si>
    <t>Erdoğan Altun</t>
  </si>
  <si>
    <t>1339………………..</t>
  </si>
  <si>
    <t>İrem Esma Özçabuk</t>
  </si>
  <si>
    <t>1451………………….</t>
  </si>
  <si>
    <t>İsmail Gönder</t>
  </si>
  <si>
    <t>3207…………….</t>
  </si>
  <si>
    <t>Mehmet Samur</t>
  </si>
  <si>
    <t>3762…………..</t>
  </si>
  <si>
    <t>Doğukan Bayındır</t>
  </si>
  <si>
    <t>5387……………</t>
  </si>
  <si>
    <t>Şeyma Merve Tandoğan</t>
  </si>
  <si>
    <t>3882……………</t>
  </si>
  <si>
    <t>Muhammed Emin Dalcı</t>
  </si>
  <si>
    <t>2702……………</t>
  </si>
  <si>
    <t>Yakup Atamer Aykaç</t>
  </si>
  <si>
    <t>1098………..</t>
  </si>
  <si>
    <t>Cansu Cızık</t>
  </si>
  <si>
    <t>5775……….</t>
  </si>
  <si>
    <t>Tünay Aras</t>
  </si>
  <si>
    <t>1935………….</t>
  </si>
  <si>
    <t>Fevzi Can Gürüz</t>
  </si>
  <si>
    <t>1044………..</t>
  </si>
  <si>
    <t>Baki Kazım Yavuz</t>
  </si>
  <si>
    <t>1099………….</t>
  </si>
  <si>
    <t>Melike Gale</t>
  </si>
  <si>
    <t>3586…………..</t>
  </si>
  <si>
    <t>Ümmü Fatıma Korkmaz</t>
  </si>
  <si>
    <t>3286…………..</t>
  </si>
  <si>
    <t>Özge Bulut</t>
  </si>
  <si>
    <t>1765………….</t>
  </si>
  <si>
    <t>Faruk Selehattin Yolcu</t>
  </si>
  <si>
    <t>5344………….</t>
  </si>
  <si>
    <t>İsmail Kerem Karslı</t>
  </si>
  <si>
    <t>4737………..</t>
  </si>
  <si>
    <t>Emre Tekin</t>
  </si>
  <si>
    <t>1161……….</t>
  </si>
  <si>
    <t>Furkan Emer</t>
  </si>
  <si>
    <t>86,16</t>
  </si>
  <si>
    <t>84,21</t>
  </si>
  <si>
    <t>83,44</t>
  </si>
  <si>
    <t>83,57</t>
  </si>
  <si>
    <t>89,57</t>
  </si>
  <si>
    <t>81,71</t>
  </si>
  <si>
    <t>80,84</t>
  </si>
  <si>
    <t>88,36</t>
  </si>
  <si>
    <t>82,92</t>
  </si>
  <si>
    <t>79,79</t>
  </si>
  <si>
    <t>84,30</t>
  </si>
  <si>
    <t>84,20</t>
  </si>
  <si>
    <t>80,22</t>
  </si>
  <si>
    <t>88,77</t>
  </si>
  <si>
    <t>81,62</t>
  </si>
  <si>
    <t>83,19</t>
  </si>
  <si>
    <t>88,39</t>
  </si>
  <si>
    <t>85,51</t>
  </si>
  <si>
    <t>83,48</t>
  </si>
  <si>
    <t>82,13</t>
  </si>
  <si>
    <t>81,60</t>
  </si>
  <si>
    <t>83,60</t>
  </si>
  <si>
    <t>84,08</t>
  </si>
  <si>
    <t>83,61</t>
  </si>
  <si>
    <t>86,89</t>
  </si>
  <si>
    <t>81,94</t>
  </si>
  <si>
    <t>81,06</t>
  </si>
  <si>
    <t>83,63</t>
  </si>
  <si>
    <t>94,11</t>
  </si>
  <si>
    <t>82,87</t>
  </si>
  <si>
    <t>83,64</t>
  </si>
  <si>
    <t>89,82</t>
  </si>
  <si>
    <t>80,38</t>
  </si>
  <si>
    <t>82,64</t>
  </si>
  <si>
    <t>83,82</t>
  </si>
  <si>
    <t>81,59</t>
  </si>
  <si>
    <t>85,93</t>
  </si>
  <si>
    <t>Umur Gerenli</t>
  </si>
  <si>
    <t>Abdullah Gül Üniversitesi Erkilet Bulvarı Barbaos Mah. Sümer Kampüsü Kocasinan 11.08.2020 Saat: 14:00 KONFERANS SALONU</t>
  </si>
  <si>
    <r>
      <t xml:space="preserve">08/07/2020-22/07/2020 tarihleri arasında 08/07/2020 tarih ve 31179 sayılı Rasmi Gazetede yayımlanan  Abdullah Gül  Üniversitesi İnsan ve Toplum Bilimleri Fakültesi,Siyaset bilimi ve Uluslararası İlişkiler Bölümü, Karşılaştırmalı Siyaset Anabilim Dalı Araştırma Görevlisi ilanına  başvuran adayların ön değerlendirmesi Sınav jürisi tarafından; 31.07.2008 tarih ve 26953 sayılı Resmi Gazetede yayımlanan Öğretim Üyesi Dışındaki Öğretim Elemanı Kadrolarına Naklen veya Açıktan Yapılacak Atamalarda Uygulanacak Merkezi Sınav ile Giriş Sınavlarına İlişkin Usul ve Esaslar Hakkında Yönetmelik’in 10. maddesi gereğince  ALES puanının %60’ını, yabancı dil puanının %40’ alınarak yapılmıştır.Yazılı sınav </t>
    </r>
    <r>
      <rPr>
        <b/>
        <sz val="11"/>
        <rFont val="Times New Roman"/>
        <family val="1"/>
        <charset val="162"/>
      </rPr>
      <t>İngilizce</t>
    </r>
    <r>
      <rPr>
        <sz val="11"/>
        <rFont val="Times New Roman"/>
        <family val="1"/>
        <charset val="162"/>
      </rPr>
      <t xml:space="preserve"> olarak yapılacaktır.                                                                                                                                                                                                                                                                                                                              **Öğretim üyesi dışındaki öğretim elemanı kadrolarına yapılacak atamalarda uyulacak merkezi sınav ile giriş sınavlarına ilişkin usul ve esaslarhakkında yönetmeliğin 10.maddesi gereğince kontenjanın 10 katı aday sınava çağırılmıştır.                                                                                                                                                                                                                                                                                                                                                   </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</si>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</sst>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 x14ac:knownFonts="1">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theme="1"/>
      <name val="Times New Roman"/>
      <family val="1"/>
      <charset val="162"/>
    </font>
    <font>
      <b/>
      <sz val="11"/>
      <color theme="1"/>
      <name val="Times New Roman"/>
      <family val="1"/>
      <charset val="162"/>
    </font>
    <font>
      <sz val="11"/>
      <name val="Times New Roman"/>
      <family val="1"/>
      <charset val="162"/>
    </font>
    <font>
      <b/>
      <sz val="11"/>
      <name val="Times New Roman"/>
      <family val="1"/>
      <charset val="162"/>
    </font>
    <font>
      <b/>
      <sz val="11"/>
      <name val="Times New Roman"/>
      <family val="1"/>
    </font>
    <font>
      <b/>
      <sz val="11"/>
      <color theme="1"/>
      <name val="Times New Roman"/>
      <family val="1"/>
    </font>
  </fonts>
  <fills count="2">
    <fill>
      <patternFill patternType="none"/>
    </fill>
    <fill>
      <patternFill patternType="gray125"/>
    </fill>
  </fills>
  <borders count="14">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rgb="FF000000"/>
      </bottom>
      <diagonal/>
    </border>
    <border>
      <left/>
      <right style="thin">
        <color auto="1"/>
      </right>
      <top/>
      <bottom style="thin">
        <color rgb="FF000000"/>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3">
    <xf numFmtId="0" fontId="0" fillId="0" borderId="0" xfId="0"/>
    <xf numFmtId="0" fontId="4" fillId="0" borderId="0" xfId="0" applyFont="1"/>
    <xf numFmtId="0" fontId="4" fillId="0" borderId="8" xfId="0" applyFont="1" applyBorder="1"/>
    <xf numFmtId="0" fontId="4" fillId="0" borderId="8" xfId="0" applyFont="1" applyBorder="1" applyAlignment="1">
      <alignment horizontal="center"/>
    </xf>
    <xf numFmtId="49" fontId="4" fillId="0" borderId="0" xfId="0" applyNumberFormat="1" applyFont="1"/>
    <xf numFmtId="0" fontId="5" fillId="0" borderId="0" xfId="0" applyFont="1"/>
    <xf numFmtId="49" fontId="4" fillId="0" borderId="8" xfId="0" applyNumberFormat="1" applyFont="1" applyBorder="1"/>
    <xf numFmtId="0" fontId="5" fillId="0" borderId="8" xfId="0" applyFont="1" applyBorder="1"/>
    <xf numFmtId="0" fontId="4" fillId="0" borderId="0" xfId="0" applyFont="1" applyAlignment="1">
      <alignment horizontal="center"/>
    </xf>
    <xf numFmtId="0" fontId="7" fillId="0" borderId="8"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4" fillId="0" borderId="8" xfId="0" applyFont="1" applyFill="1" applyBorder="1" applyAlignment="1">
      <alignment horizontal="center"/>
    </xf>
    <xf numFmtId="0" fontId="4"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4" fillId="0" borderId="0" xfId="0" applyFont="1" applyFill="1"/>
    <xf numFmtId="0" fontId="8" fillId="0" borderId="8" xfId="0"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 fontId="8" fillId="0" borderId="8" xfId="0" applyNumberFormat="1" applyFont="1" applyFill="1" applyBorder="1" applyAlignment="1" applyProtection="1">
      <alignment horizontal="center" vertical="center" wrapText="1"/>
    </xf>
    <xf numFmtId="4" fontId="8"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49" fontId="9" fillId="0" borderId="8"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0" xfId="0" applyFont="1" applyFill="1" applyAlignment="1">
      <alignment horizontal="center" vertical="center"/>
    </xf>
    <xf numFmtId="49" fontId="9" fillId="0" borderId="0" xfId="0" applyNumberFormat="1" applyFont="1" applyFill="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164" fontId="6" fillId="0" borderId="8" xfId="0" applyNumberFormat="1" applyFont="1" applyBorder="1" applyAlignment="1">
      <alignment horizontal="left" vertical="center"/>
    </xf>
    <xf numFmtId="0" fontId="7" fillId="0" borderId="8"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7" fillId="0" borderId="8" xfId="0" applyFont="1" applyBorder="1" applyAlignment="1">
      <alignment horizontal="center"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49" fontId="7" fillId="0" borderId="8"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cellXfs>
  <cellStyles count="9">
    <cellStyle name="İzlenen Köprü" xfId="2" builtinId="9" hidden="1"/>
    <cellStyle name="İzlenen Köprü" xfId="4" builtinId="9" hidden="1"/>
    <cellStyle name="İzlenen Köprü" xfId="6" builtinId="9" hidden="1"/>
    <cellStyle name="İzlenen Köprü" xfId="8" builtinId="9" hidden="1"/>
    <cellStyle name="Köprü" xfId="1" builtinId="8" hidden="1"/>
    <cellStyle name="Köprü" xfId="3" builtinId="8" hidden="1"/>
    <cellStyle name="Köprü" xfId="5" builtinId="8" hidden="1"/>
    <cellStyle name="Köprü" xfId="7"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8"/>
  <sheetViews>
    <sheetView tabSelected="1" zoomScale="80" zoomScaleNormal="80" workbookViewId="0">
      <selection activeCell="E7" sqref="E7:N7"/>
    </sheetView>
  </sheetViews>
  <sheetFormatPr baseColWidth="10" defaultColWidth="8.6640625" defaultRowHeight="14" x14ac:dyDescent="0.15"/>
  <cols>
    <col min="1" max="1" width="7.6640625" style="1" bestFit="1" customWidth="1"/>
    <col min="2" max="2" width="20.5" style="1" customWidth="1"/>
    <col min="3" max="3" width="23.1640625" style="1" customWidth="1"/>
    <col min="4" max="4" width="19" style="4" customWidth="1"/>
    <col min="5" max="5" width="15.83203125" style="1" customWidth="1"/>
    <col min="6" max="6" width="16.5" style="1" customWidth="1"/>
    <col min="7" max="7" width="17.33203125" style="1" customWidth="1"/>
    <col min="8" max="8" width="22.5" style="5" customWidth="1"/>
    <col min="9" max="10" width="12.6640625" style="1" hidden="1" customWidth="1"/>
    <col min="11" max="11" width="26.6640625" style="1" hidden="1" customWidth="1"/>
    <col min="12" max="12" width="18.6640625" style="1" customWidth="1"/>
    <col min="13" max="13" width="16.33203125" style="8" customWidth="1"/>
    <col min="14" max="14" width="33" style="1" customWidth="1"/>
    <col min="15" max="16384" width="8.6640625" style="1"/>
  </cols>
  <sheetData>
    <row r="1" spans="1:14" ht="21" customHeight="1" x14ac:dyDescent="0.15">
      <c r="A1" s="49" t="s">
        <v>0</v>
      </c>
      <c r="B1" s="49"/>
      <c r="C1" s="49"/>
      <c r="D1" s="49"/>
      <c r="E1" s="49"/>
      <c r="F1" s="49"/>
      <c r="G1" s="49"/>
      <c r="H1" s="49"/>
      <c r="I1" s="49"/>
      <c r="J1" s="49"/>
      <c r="K1" s="49"/>
      <c r="L1" s="49"/>
      <c r="M1" s="49"/>
      <c r="N1" s="49"/>
    </row>
    <row r="2" spans="1:14" ht="21" customHeight="1" x14ac:dyDescent="0.15">
      <c r="A2" s="49" t="s">
        <v>25</v>
      </c>
      <c r="B2" s="49"/>
      <c r="C2" s="49"/>
      <c r="D2" s="49"/>
      <c r="E2" s="49"/>
      <c r="F2" s="49"/>
      <c r="G2" s="49"/>
      <c r="H2" s="49"/>
      <c r="I2" s="49"/>
      <c r="J2" s="49"/>
      <c r="K2" s="49"/>
      <c r="L2" s="49"/>
      <c r="M2" s="49"/>
      <c r="N2" s="49"/>
    </row>
    <row r="3" spans="1:14" ht="21" customHeight="1" x14ac:dyDescent="0.15">
      <c r="A3" s="38" t="s">
        <v>9</v>
      </c>
      <c r="B3" s="38"/>
      <c r="C3" s="38"/>
      <c r="D3" s="38"/>
      <c r="E3" s="38"/>
      <c r="F3" s="38"/>
      <c r="G3" s="38"/>
      <c r="H3" s="38"/>
      <c r="I3" s="38"/>
      <c r="J3" s="38"/>
      <c r="K3" s="38"/>
      <c r="L3" s="38"/>
      <c r="M3" s="38"/>
      <c r="N3" s="38"/>
    </row>
    <row r="4" spans="1:14" ht="87" customHeight="1" x14ac:dyDescent="0.15">
      <c r="A4" s="50" t="s">
        <v>145</v>
      </c>
      <c r="B4" s="51"/>
      <c r="C4" s="51"/>
      <c r="D4" s="51"/>
      <c r="E4" s="51"/>
      <c r="F4" s="51"/>
      <c r="G4" s="51"/>
      <c r="H4" s="51"/>
      <c r="I4" s="51"/>
      <c r="J4" s="51"/>
      <c r="K4" s="51"/>
      <c r="L4" s="51"/>
      <c r="M4" s="51"/>
      <c r="N4" s="52"/>
    </row>
    <row r="5" spans="1:14" x14ac:dyDescent="0.15">
      <c r="A5" s="39" t="s">
        <v>1</v>
      </c>
      <c r="B5" s="40"/>
      <c r="C5" s="40"/>
      <c r="D5" s="41"/>
      <c r="E5" s="35" t="s">
        <v>26</v>
      </c>
      <c r="F5" s="35"/>
      <c r="G5" s="35"/>
      <c r="H5" s="35"/>
      <c r="I5" s="35"/>
      <c r="J5" s="35"/>
      <c r="K5" s="35"/>
      <c r="L5" s="35"/>
      <c r="M5" s="35"/>
      <c r="N5" s="35"/>
    </row>
    <row r="6" spans="1:14" x14ac:dyDescent="0.15">
      <c r="A6" s="39" t="s">
        <v>2</v>
      </c>
      <c r="B6" s="40"/>
      <c r="C6" s="40"/>
      <c r="D6" s="41"/>
      <c r="E6" s="36" t="s">
        <v>28</v>
      </c>
      <c r="F6" s="36"/>
      <c r="G6" s="36"/>
      <c r="H6" s="36"/>
      <c r="I6" s="36"/>
      <c r="J6" s="36"/>
      <c r="K6" s="36"/>
      <c r="L6" s="36"/>
      <c r="M6" s="36"/>
      <c r="N6" s="36"/>
    </row>
    <row r="7" spans="1:14" x14ac:dyDescent="0.15">
      <c r="A7" s="39" t="s">
        <v>3</v>
      </c>
      <c r="B7" s="40"/>
      <c r="C7" s="40"/>
      <c r="D7" s="41"/>
      <c r="E7" s="35" t="s">
        <v>29</v>
      </c>
      <c r="F7" s="35"/>
      <c r="G7" s="35"/>
      <c r="H7" s="35"/>
      <c r="I7" s="35"/>
      <c r="J7" s="35"/>
      <c r="K7" s="35"/>
      <c r="L7" s="35"/>
      <c r="M7" s="35"/>
      <c r="N7" s="35"/>
    </row>
    <row r="8" spans="1:14" x14ac:dyDescent="0.15">
      <c r="A8" s="39" t="s">
        <v>4</v>
      </c>
      <c r="B8" s="40"/>
      <c r="C8" s="40"/>
      <c r="D8" s="41"/>
      <c r="E8" s="35" t="s">
        <v>24</v>
      </c>
      <c r="F8" s="35"/>
      <c r="G8" s="35"/>
      <c r="H8" s="35"/>
      <c r="I8" s="35"/>
      <c r="J8" s="35"/>
      <c r="K8" s="35"/>
      <c r="L8" s="35"/>
      <c r="M8" s="35"/>
      <c r="N8" s="35"/>
    </row>
    <row r="9" spans="1:14" x14ac:dyDescent="0.15">
      <c r="A9" s="39" t="s">
        <v>5</v>
      </c>
      <c r="B9" s="40"/>
      <c r="C9" s="40"/>
      <c r="D9" s="41"/>
      <c r="E9" s="35">
        <v>5</v>
      </c>
      <c r="F9" s="35"/>
      <c r="G9" s="35"/>
      <c r="H9" s="35"/>
      <c r="I9" s="35"/>
      <c r="J9" s="35"/>
      <c r="K9" s="35"/>
      <c r="L9" s="35"/>
      <c r="M9" s="35"/>
      <c r="N9" s="35"/>
    </row>
    <row r="10" spans="1:14" x14ac:dyDescent="0.15">
      <c r="A10" s="39" t="s">
        <v>6</v>
      </c>
      <c r="B10" s="40"/>
      <c r="C10" s="40"/>
      <c r="D10" s="41"/>
      <c r="E10" s="35">
        <v>1</v>
      </c>
      <c r="F10" s="35"/>
      <c r="G10" s="35"/>
      <c r="H10" s="35"/>
      <c r="I10" s="35"/>
      <c r="J10" s="35"/>
      <c r="K10" s="35"/>
      <c r="L10" s="35"/>
      <c r="M10" s="35"/>
      <c r="N10" s="35"/>
    </row>
    <row r="11" spans="1:14" x14ac:dyDescent="0.15">
      <c r="A11" s="43" t="s">
        <v>23</v>
      </c>
      <c r="B11" s="44"/>
      <c r="C11" s="44"/>
      <c r="D11" s="45"/>
      <c r="E11" s="35" t="s">
        <v>30</v>
      </c>
      <c r="F11" s="35"/>
      <c r="G11" s="35"/>
      <c r="H11" s="35"/>
      <c r="I11" s="35"/>
      <c r="J11" s="35"/>
      <c r="K11" s="35"/>
      <c r="L11" s="35"/>
      <c r="M11" s="35"/>
      <c r="N11" s="35"/>
    </row>
    <row r="12" spans="1:14" x14ac:dyDescent="0.15">
      <c r="A12" s="39" t="s">
        <v>10</v>
      </c>
      <c r="B12" s="40"/>
      <c r="C12" s="40"/>
      <c r="D12" s="41"/>
      <c r="E12" s="37">
        <v>44040</v>
      </c>
      <c r="F12" s="37"/>
      <c r="G12" s="37"/>
      <c r="H12" s="37"/>
      <c r="I12" s="37"/>
      <c r="J12" s="37"/>
      <c r="K12" s="37"/>
      <c r="L12" s="37"/>
      <c r="M12" s="37"/>
      <c r="N12" s="37"/>
    </row>
    <row r="13" spans="1:14" x14ac:dyDescent="0.15">
      <c r="A13" s="38" t="s">
        <v>11</v>
      </c>
      <c r="B13" s="38"/>
      <c r="C13" s="38"/>
      <c r="D13" s="38"/>
      <c r="E13" s="38"/>
      <c r="F13" s="38"/>
      <c r="G13" s="38"/>
      <c r="H13" s="38"/>
      <c r="I13" s="38"/>
      <c r="J13" s="38"/>
      <c r="K13" s="38"/>
      <c r="L13" s="38"/>
      <c r="M13" s="38"/>
      <c r="N13" s="38"/>
    </row>
    <row r="14" spans="1:14" x14ac:dyDescent="0.15">
      <c r="A14" s="38"/>
      <c r="B14" s="38"/>
      <c r="C14" s="38"/>
      <c r="D14" s="38"/>
      <c r="E14" s="38"/>
      <c r="F14" s="38"/>
      <c r="G14" s="38"/>
      <c r="H14" s="38"/>
      <c r="I14" s="38"/>
      <c r="J14" s="38"/>
      <c r="K14" s="38"/>
      <c r="L14" s="38"/>
      <c r="M14" s="38"/>
      <c r="N14" s="38"/>
    </row>
    <row r="15" spans="1:14" ht="20.25" customHeight="1" x14ac:dyDescent="0.15">
      <c r="A15" s="42" t="s">
        <v>12</v>
      </c>
      <c r="B15" s="32" t="s">
        <v>7</v>
      </c>
      <c r="C15" s="42" t="s">
        <v>8</v>
      </c>
      <c r="D15" s="42" t="s">
        <v>13</v>
      </c>
      <c r="E15" s="42"/>
      <c r="F15" s="42" t="s">
        <v>14</v>
      </c>
      <c r="G15" s="42"/>
      <c r="H15" s="42" t="s">
        <v>15</v>
      </c>
      <c r="I15" s="28" t="s">
        <v>16</v>
      </c>
      <c r="J15" s="29"/>
      <c r="K15" s="42" t="s">
        <v>17</v>
      </c>
      <c r="L15" s="28" t="s">
        <v>16</v>
      </c>
      <c r="M15" s="29"/>
      <c r="N15" s="32" t="s">
        <v>17</v>
      </c>
    </row>
    <row r="16" spans="1:14" ht="20.25" customHeight="1" x14ac:dyDescent="0.15">
      <c r="A16" s="42"/>
      <c r="B16" s="33"/>
      <c r="C16" s="42"/>
      <c r="D16" s="46" t="s">
        <v>18</v>
      </c>
      <c r="E16" s="42" t="s">
        <v>19</v>
      </c>
      <c r="F16" s="42" t="s">
        <v>18</v>
      </c>
      <c r="G16" s="42" t="s">
        <v>20</v>
      </c>
      <c r="H16" s="42"/>
      <c r="I16" s="47"/>
      <c r="J16" s="48"/>
      <c r="K16" s="42"/>
      <c r="L16" s="30"/>
      <c r="M16" s="31"/>
      <c r="N16" s="33"/>
    </row>
    <row r="17" spans="1:14" ht="20.25" customHeight="1" x14ac:dyDescent="0.15">
      <c r="A17" s="42"/>
      <c r="B17" s="34"/>
      <c r="C17" s="42"/>
      <c r="D17" s="46"/>
      <c r="E17" s="42"/>
      <c r="F17" s="42"/>
      <c r="G17" s="42"/>
      <c r="H17" s="42"/>
      <c r="I17" s="9" t="s">
        <v>21</v>
      </c>
      <c r="J17" s="9" t="s">
        <v>22</v>
      </c>
      <c r="K17" s="42"/>
      <c r="L17" s="10" t="s">
        <v>21</v>
      </c>
      <c r="M17" s="11" t="s">
        <v>22</v>
      </c>
      <c r="N17" s="34"/>
    </row>
    <row r="19" spans="1:14" s="15" customFormat="1" ht="60" x14ac:dyDescent="0.15">
      <c r="A19" s="20">
        <v>1</v>
      </c>
      <c r="B19" s="21" t="s">
        <v>63</v>
      </c>
      <c r="C19" s="22" t="s">
        <v>143</v>
      </c>
      <c r="D19" s="23" t="s">
        <v>122</v>
      </c>
      <c r="E19" s="18">
        <f>D19*0.6</f>
        <v>53.033999999999999</v>
      </c>
      <c r="F19" s="20">
        <v>93.75</v>
      </c>
      <c r="G19" s="19">
        <f>F19*0.4</f>
        <v>37.5</v>
      </c>
      <c r="H19" s="19">
        <f t="shared" ref="H19:H57" si="0">E19+G19</f>
        <v>90.533999999999992</v>
      </c>
      <c r="I19" s="20"/>
      <c r="J19" s="20"/>
      <c r="K19" s="20"/>
      <c r="L19" s="20" t="s">
        <v>27</v>
      </c>
      <c r="M19" s="12"/>
      <c r="N19" s="14" t="s">
        <v>144</v>
      </c>
    </row>
    <row r="20" spans="1:14" s="15" customFormat="1" ht="60" x14ac:dyDescent="0.15">
      <c r="A20" s="16">
        <v>2</v>
      </c>
      <c r="B20" s="24" t="s">
        <v>45</v>
      </c>
      <c r="C20" s="25" t="s">
        <v>46</v>
      </c>
      <c r="D20" s="17" t="s">
        <v>113</v>
      </c>
      <c r="E20" s="18">
        <f>D20*0.6</f>
        <v>53.015999999999998</v>
      </c>
      <c r="F20" s="16">
        <v>93.75</v>
      </c>
      <c r="G20" s="19">
        <f>F20*0.4</f>
        <v>37.5</v>
      </c>
      <c r="H20" s="19">
        <f t="shared" si="0"/>
        <v>90.515999999999991</v>
      </c>
      <c r="I20" s="16"/>
      <c r="J20" s="16"/>
      <c r="K20" s="16"/>
      <c r="L20" s="20" t="s">
        <v>27</v>
      </c>
      <c r="M20" s="13"/>
      <c r="N20" s="14" t="s">
        <v>144</v>
      </c>
    </row>
    <row r="21" spans="1:14" s="15" customFormat="1" ht="60" x14ac:dyDescent="0.15">
      <c r="A21" s="20">
        <v>3</v>
      </c>
      <c r="B21" s="21" t="s">
        <v>88</v>
      </c>
      <c r="C21" s="22" t="s">
        <v>89</v>
      </c>
      <c r="D21" s="23" t="s">
        <v>134</v>
      </c>
      <c r="E21" s="18">
        <f>D21*0.6</f>
        <v>56.466000000000001</v>
      </c>
      <c r="F21" s="20">
        <v>82.5</v>
      </c>
      <c r="G21" s="19">
        <f>F21*0.4</f>
        <v>33</v>
      </c>
      <c r="H21" s="19">
        <f t="shared" si="0"/>
        <v>89.466000000000008</v>
      </c>
      <c r="I21" s="16"/>
      <c r="J21" s="16"/>
      <c r="K21" s="16"/>
      <c r="L21" s="20" t="s">
        <v>27</v>
      </c>
      <c r="M21" s="13"/>
      <c r="N21" s="14" t="s">
        <v>144</v>
      </c>
    </row>
    <row r="22" spans="1:14" s="15" customFormat="1" ht="60" x14ac:dyDescent="0.15">
      <c r="A22" s="16">
        <v>4</v>
      </c>
      <c r="B22" s="16" t="s">
        <v>31</v>
      </c>
      <c r="C22" s="16" t="s">
        <v>32</v>
      </c>
      <c r="D22" s="17" t="s">
        <v>106</v>
      </c>
      <c r="E22" s="18">
        <f t="shared" ref="E22" si="1">D22*0.6</f>
        <v>51.695999999999998</v>
      </c>
      <c r="F22" s="16">
        <v>93.75</v>
      </c>
      <c r="G22" s="19">
        <f t="shared" ref="G22" si="2">F22*0.4</f>
        <v>37.5</v>
      </c>
      <c r="H22" s="19">
        <f t="shared" si="0"/>
        <v>89.195999999999998</v>
      </c>
      <c r="I22" s="16"/>
      <c r="J22" s="16"/>
      <c r="K22" s="16"/>
      <c r="L22" s="20" t="s">
        <v>27</v>
      </c>
      <c r="M22" s="13"/>
      <c r="N22" s="14" t="s">
        <v>144</v>
      </c>
    </row>
    <row r="23" spans="1:14" s="15" customFormat="1" ht="60" x14ac:dyDescent="0.15">
      <c r="A23" s="20">
        <v>5</v>
      </c>
      <c r="B23" s="21" t="s">
        <v>104</v>
      </c>
      <c r="C23" s="22" t="s">
        <v>105</v>
      </c>
      <c r="D23" s="23" t="s">
        <v>142</v>
      </c>
      <c r="E23" s="18">
        <f t="shared" ref="E23:E57" si="3">D23*0.6</f>
        <v>51.558</v>
      </c>
      <c r="F23" s="20">
        <v>92.5</v>
      </c>
      <c r="G23" s="19">
        <f t="shared" ref="G23:G57" si="4">F23*0.4</f>
        <v>37</v>
      </c>
      <c r="H23" s="19">
        <f t="shared" si="0"/>
        <v>88.557999999999993</v>
      </c>
      <c r="I23" s="16"/>
      <c r="J23" s="16"/>
      <c r="K23" s="16"/>
      <c r="L23" s="20" t="s">
        <v>27</v>
      </c>
      <c r="M23" s="13"/>
      <c r="N23" s="14" t="s">
        <v>144</v>
      </c>
    </row>
    <row r="24" spans="1:14" s="15" customFormat="1" ht="60" x14ac:dyDescent="0.15">
      <c r="A24" s="16">
        <v>6</v>
      </c>
      <c r="B24" s="24" t="s">
        <v>39</v>
      </c>
      <c r="C24" s="16" t="s">
        <v>40</v>
      </c>
      <c r="D24" s="17" t="s">
        <v>110</v>
      </c>
      <c r="E24" s="18">
        <f t="shared" si="3"/>
        <v>53.741999999999997</v>
      </c>
      <c r="F24" s="16">
        <v>86.25</v>
      </c>
      <c r="G24" s="19">
        <f t="shared" si="4"/>
        <v>34.5</v>
      </c>
      <c r="H24" s="19">
        <f t="shared" si="0"/>
        <v>88.24199999999999</v>
      </c>
      <c r="I24" s="16"/>
      <c r="J24" s="16"/>
      <c r="K24" s="16"/>
      <c r="L24" s="20" t="s">
        <v>27</v>
      </c>
      <c r="M24" s="13"/>
      <c r="N24" s="14" t="s">
        <v>144</v>
      </c>
    </row>
    <row r="25" spans="1:14" s="15" customFormat="1" ht="60" x14ac:dyDescent="0.15">
      <c r="A25" s="20">
        <v>7</v>
      </c>
      <c r="B25" s="16" t="s">
        <v>53</v>
      </c>
      <c r="C25" s="16" t="s">
        <v>54</v>
      </c>
      <c r="D25" s="17" t="s">
        <v>117</v>
      </c>
      <c r="E25" s="18">
        <f t="shared" si="3"/>
        <v>50.52</v>
      </c>
      <c r="F25" s="16">
        <v>93.75</v>
      </c>
      <c r="G25" s="19">
        <f t="shared" si="4"/>
        <v>37.5</v>
      </c>
      <c r="H25" s="19">
        <f t="shared" si="0"/>
        <v>88.02000000000001</v>
      </c>
      <c r="I25" s="16"/>
      <c r="J25" s="16"/>
      <c r="K25" s="16"/>
      <c r="L25" s="20" t="s">
        <v>27</v>
      </c>
      <c r="M25" s="12"/>
      <c r="N25" s="14" t="s">
        <v>144</v>
      </c>
    </row>
    <row r="26" spans="1:14" s="15" customFormat="1" ht="60" x14ac:dyDescent="0.15">
      <c r="A26" s="16">
        <v>8</v>
      </c>
      <c r="B26" s="21" t="s">
        <v>64</v>
      </c>
      <c r="C26" s="22" t="s">
        <v>65</v>
      </c>
      <c r="D26" s="23" t="s">
        <v>123</v>
      </c>
      <c r="E26" s="18">
        <f t="shared" si="3"/>
        <v>51.306000000000004</v>
      </c>
      <c r="F26" s="20">
        <v>91.25</v>
      </c>
      <c r="G26" s="19">
        <f t="shared" si="4"/>
        <v>36.5</v>
      </c>
      <c r="H26" s="19">
        <f t="shared" si="0"/>
        <v>87.806000000000012</v>
      </c>
      <c r="I26" s="16"/>
      <c r="J26" s="16"/>
      <c r="K26" s="16"/>
      <c r="L26" s="20" t="s">
        <v>27</v>
      </c>
      <c r="M26" s="13"/>
      <c r="N26" s="14" t="s">
        <v>144</v>
      </c>
    </row>
    <row r="27" spans="1:14" s="15" customFormat="1" ht="66.75" customHeight="1" x14ac:dyDescent="0.15">
      <c r="A27" s="20">
        <v>9</v>
      </c>
      <c r="B27" s="16" t="s">
        <v>47</v>
      </c>
      <c r="C27" s="16" t="s">
        <v>48</v>
      </c>
      <c r="D27" s="17" t="s">
        <v>114</v>
      </c>
      <c r="E27" s="18">
        <f t="shared" si="3"/>
        <v>49.752000000000002</v>
      </c>
      <c r="F27" s="16">
        <v>93.75</v>
      </c>
      <c r="G27" s="19">
        <f t="shared" si="4"/>
        <v>37.5</v>
      </c>
      <c r="H27" s="19">
        <f t="shared" si="0"/>
        <v>87.25200000000001</v>
      </c>
      <c r="I27" s="16"/>
      <c r="J27" s="16"/>
      <c r="K27" s="16"/>
      <c r="L27" s="20" t="s">
        <v>27</v>
      </c>
      <c r="M27" s="13"/>
      <c r="N27" s="14" t="s">
        <v>144</v>
      </c>
    </row>
    <row r="28" spans="1:14" s="15" customFormat="1" ht="55.5" customHeight="1" x14ac:dyDescent="0.15">
      <c r="A28" s="16">
        <v>10</v>
      </c>
      <c r="B28" s="20" t="s">
        <v>74</v>
      </c>
      <c r="C28" s="20" t="s">
        <v>75</v>
      </c>
      <c r="D28" s="23" t="s">
        <v>127</v>
      </c>
      <c r="E28" s="18">
        <f t="shared" si="3"/>
        <v>50.16</v>
      </c>
      <c r="F28" s="20">
        <v>92.5</v>
      </c>
      <c r="G28" s="19">
        <f t="shared" si="4"/>
        <v>37</v>
      </c>
      <c r="H28" s="19">
        <f t="shared" si="0"/>
        <v>87.16</v>
      </c>
      <c r="I28" s="16"/>
      <c r="J28" s="16"/>
      <c r="K28" s="16"/>
      <c r="L28" s="20" t="s">
        <v>27</v>
      </c>
      <c r="M28" s="13"/>
      <c r="N28" s="14" t="s">
        <v>144</v>
      </c>
    </row>
    <row r="29" spans="1:14" s="15" customFormat="1" ht="50.25" customHeight="1" x14ac:dyDescent="0.15">
      <c r="A29" s="20">
        <v>11</v>
      </c>
      <c r="B29" s="16" t="s">
        <v>51</v>
      </c>
      <c r="C29" s="25" t="s">
        <v>52</v>
      </c>
      <c r="D29" s="17" t="s">
        <v>116</v>
      </c>
      <c r="E29" s="18">
        <f t="shared" si="3"/>
        <v>50.58</v>
      </c>
      <c r="F29" s="16">
        <v>91.25</v>
      </c>
      <c r="G29" s="19">
        <f t="shared" si="4"/>
        <v>36.5</v>
      </c>
      <c r="H29" s="19">
        <f t="shared" si="0"/>
        <v>87.08</v>
      </c>
      <c r="I29" s="16"/>
      <c r="J29" s="16"/>
      <c r="K29" s="16"/>
      <c r="L29" s="20"/>
      <c r="M29" s="13" t="s">
        <v>27</v>
      </c>
      <c r="N29" s="14" t="s">
        <v>146</v>
      </c>
    </row>
    <row r="30" spans="1:14" s="15" customFormat="1" ht="55.5" customHeight="1" x14ac:dyDescent="0.15">
      <c r="A30" s="16">
        <v>12</v>
      </c>
      <c r="B30" s="16" t="s">
        <v>35</v>
      </c>
      <c r="C30" s="16" t="s">
        <v>36</v>
      </c>
      <c r="D30" s="17" t="s">
        <v>108</v>
      </c>
      <c r="E30" s="18">
        <f t="shared" si="3"/>
        <v>50.064</v>
      </c>
      <c r="F30" s="16">
        <v>92.5</v>
      </c>
      <c r="G30" s="19">
        <f t="shared" si="4"/>
        <v>37</v>
      </c>
      <c r="H30" s="19">
        <f t="shared" si="0"/>
        <v>87.063999999999993</v>
      </c>
      <c r="I30" s="16"/>
      <c r="J30" s="16"/>
      <c r="K30" s="16"/>
      <c r="L30" s="20"/>
      <c r="M30" s="13" t="s">
        <v>27</v>
      </c>
      <c r="N30" s="14" t="s">
        <v>146</v>
      </c>
    </row>
    <row r="31" spans="1:14" s="15" customFormat="1" ht="55.5" customHeight="1" x14ac:dyDescent="0.15">
      <c r="A31" s="20">
        <v>13</v>
      </c>
      <c r="B31" s="20" t="s">
        <v>78</v>
      </c>
      <c r="C31" s="20" t="s">
        <v>79</v>
      </c>
      <c r="D31" s="23" t="s">
        <v>129</v>
      </c>
      <c r="E31" s="18">
        <f t="shared" si="3"/>
        <v>50.165999999999997</v>
      </c>
      <c r="F31" s="20">
        <v>91.25</v>
      </c>
      <c r="G31" s="19">
        <f t="shared" si="4"/>
        <v>36.5</v>
      </c>
      <c r="H31" s="19">
        <f t="shared" si="0"/>
        <v>86.665999999999997</v>
      </c>
      <c r="I31" s="16"/>
      <c r="J31" s="16"/>
      <c r="K31" s="16"/>
      <c r="L31" s="20"/>
      <c r="M31" s="13" t="s">
        <v>27</v>
      </c>
      <c r="N31" s="14" t="s">
        <v>146</v>
      </c>
    </row>
    <row r="32" spans="1:14" s="15" customFormat="1" ht="63" customHeight="1" x14ac:dyDescent="0.15">
      <c r="A32" s="16">
        <v>14</v>
      </c>
      <c r="B32" s="20" t="s">
        <v>84</v>
      </c>
      <c r="C32" s="20" t="s">
        <v>85</v>
      </c>
      <c r="D32" s="23" t="s">
        <v>132</v>
      </c>
      <c r="E32" s="18">
        <f t="shared" si="3"/>
        <v>48.636000000000003</v>
      </c>
      <c r="F32" s="20">
        <v>95</v>
      </c>
      <c r="G32" s="19">
        <f t="shared" si="4"/>
        <v>38</v>
      </c>
      <c r="H32" s="19">
        <f t="shared" si="0"/>
        <v>86.635999999999996</v>
      </c>
      <c r="I32" s="16"/>
      <c r="J32" s="16"/>
      <c r="K32" s="16"/>
      <c r="L32" s="20"/>
      <c r="M32" s="13" t="s">
        <v>27</v>
      </c>
      <c r="N32" s="14" t="s">
        <v>146</v>
      </c>
    </row>
    <row r="33" spans="1:14" s="15" customFormat="1" ht="15" hidden="1" x14ac:dyDescent="0.15">
      <c r="A33" s="20">
        <v>15</v>
      </c>
      <c r="B33" s="26"/>
      <c r="C33" s="26"/>
      <c r="D33" s="27"/>
      <c r="E33" s="18">
        <f t="shared" si="3"/>
        <v>0</v>
      </c>
      <c r="F33" s="26"/>
      <c r="G33" s="19">
        <f t="shared" si="4"/>
        <v>0</v>
      </c>
      <c r="H33" s="19">
        <f t="shared" si="0"/>
        <v>0</v>
      </c>
      <c r="I33" s="26"/>
      <c r="J33" s="26"/>
      <c r="K33" s="26"/>
      <c r="L33" s="20"/>
      <c r="M33" s="13" t="s">
        <v>27</v>
      </c>
      <c r="N33" s="14" t="s">
        <v>146</v>
      </c>
    </row>
    <row r="34" spans="1:14" s="15" customFormat="1" ht="47.5" customHeight="1" x14ac:dyDescent="0.15">
      <c r="A34" s="16">
        <v>16</v>
      </c>
      <c r="B34" s="20" t="s">
        <v>33</v>
      </c>
      <c r="C34" s="16" t="s">
        <v>34</v>
      </c>
      <c r="D34" s="17" t="s">
        <v>107</v>
      </c>
      <c r="E34" s="18">
        <f t="shared" si="3"/>
        <v>50.525999999999996</v>
      </c>
      <c r="F34" s="16">
        <v>90</v>
      </c>
      <c r="G34" s="19">
        <f t="shared" si="4"/>
        <v>36</v>
      </c>
      <c r="H34" s="19">
        <f t="shared" si="0"/>
        <v>86.525999999999996</v>
      </c>
      <c r="I34" s="16"/>
      <c r="J34" s="16"/>
      <c r="K34" s="16"/>
      <c r="L34" s="20"/>
      <c r="M34" s="13" t="s">
        <v>27</v>
      </c>
      <c r="N34" s="14" t="s">
        <v>146</v>
      </c>
    </row>
    <row r="35" spans="1:14" s="15" customFormat="1" ht="51" customHeight="1" x14ac:dyDescent="0.15">
      <c r="A35" s="20">
        <v>17</v>
      </c>
      <c r="B35" s="20" t="s">
        <v>94</v>
      </c>
      <c r="C35" s="20" t="s">
        <v>95</v>
      </c>
      <c r="D35" s="23" t="s">
        <v>137</v>
      </c>
      <c r="E35" s="18">
        <f t="shared" si="3"/>
        <v>53.891999999999996</v>
      </c>
      <c r="F35" s="20">
        <v>81.25</v>
      </c>
      <c r="G35" s="19">
        <f t="shared" si="4"/>
        <v>32.5</v>
      </c>
      <c r="H35" s="19">
        <f t="shared" si="0"/>
        <v>86.391999999999996</v>
      </c>
      <c r="I35" s="20"/>
      <c r="J35" s="20"/>
      <c r="K35" s="20"/>
      <c r="L35" s="20"/>
      <c r="M35" s="12" t="s">
        <v>27</v>
      </c>
      <c r="N35" s="14" t="s">
        <v>146</v>
      </c>
    </row>
    <row r="36" spans="1:14" s="15" customFormat="1" ht="48.75" customHeight="1" x14ac:dyDescent="0.15">
      <c r="A36" s="16">
        <v>18</v>
      </c>
      <c r="B36" s="16" t="s">
        <v>57</v>
      </c>
      <c r="C36" s="16" t="s">
        <v>58</v>
      </c>
      <c r="D36" s="17" t="s">
        <v>119</v>
      </c>
      <c r="E36" s="18">
        <f t="shared" si="3"/>
        <v>53.261999999999993</v>
      </c>
      <c r="F36" s="16">
        <v>82.5</v>
      </c>
      <c r="G36" s="19">
        <f t="shared" si="4"/>
        <v>33</v>
      </c>
      <c r="H36" s="19">
        <f t="shared" si="0"/>
        <v>86.262</v>
      </c>
      <c r="I36" s="20"/>
      <c r="J36" s="20"/>
      <c r="K36" s="20"/>
      <c r="L36" s="20"/>
      <c r="M36" s="12" t="s">
        <v>27</v>
      </c>
      <c r="N36" s="14" t="s">
        <v>146</v>
      </c>
    </row>
    <row r="37" spans="1:14" s="15" customFormat="1" ht="46" customHeight="1" x14ac:dyDescent="0.15">
      <c r="A37" s="20">
        <v>19</v>
      </c>
      <c r="B37" s="20" t="s">
        <v>82</v>
      </c>
      <c r="C37" s="20" t="s">
        <v>83</v>
      </c>
      <c r="D37" s="23" t="s">
        <v>131</v>
      </c>
      <c r="E37" s="18">
        <f t="shared" si="3"/>
        <v>49.163999999999994</v>
      </c>
      <c r="F37" s="20">
        <v>92.5</v>
      </c>
      <c r="G37" s="19">
        <f t="shared" si="4"/>
        <v>37</v>
      </c>
      <c r="H37" s="19">
        <f t="shared" si="0"/>
        <v>86.163999999999987</v>
      </c>
      <c r="I37" s="20"/>
      <c r="J37" s="20"/>
      <c r="K37" s="20"/>
      <c r="L37" s="20"/>
      <c r="M37" s="12" t="s">
        <v>27</v>
      </c>
      <c r="N37" s="14" t="s">
        <v>146</v>
      </c>
    </row>
    <row r="38" spans="1:14" s="15" customFormat="1" ht="50" customHeight="1" x14ac:dyDescent="0.15">
      <c r="A38" s="16">
        <v>20</v>
      </c>
      <c r="B38" s="16" t="s">
        <v>59</v>
      </c>
      <c r="C38" s="16" t="s">
        <v>60</v>
      </c>
      <c r="D38" s="17" t="s">
        <v>120</v>
      </c>
      <c r="E38" s="18">
        <f t="shared" si="3"/>
        <v>48.972000000000001</v>
      </c>
      <c r="F38" s="16">
        <v>92.5</v>
      </c>
      <c r="G38" s="19">
        <f t="shared" si="4"/>
        <v>37</v>
      </c>
      <c r="H38" s="19">
        <f t="shared" si="0"/>
        <v>85.972000000000008</v>
      </c>
      <c r="I38" s="20"/>
      <c r="J38" s="20"/>
      <c r="K38" s="20"/>
      <c r="L38" s="20"/>
      <c r="M38" s="12" t="s">
        <v>27</v>
      </c>
      <c r="N38" s="14" t="s">
        <v>146</v>
      </c>
    </row>
    <row r="39" spans="1:14" s="15" customFormat="1" ht="56.25" customHeight="1" x14ac:dyDescent="0.15">
      <c r="A39" s="20">
        <v>21</v>
      </c>
      <c r="B39" s="20" t="s">
        <v>102</v>
      </c>
      <c r="C39" s="20" t="s">
        <v>103</v>
      </c>
      <c r="D39" s="23" t="s">
        <v>141</v>
      </c>
      <c r="E39" s="18">
        <f t="shared" si="3"/>
        <v>48.954000000000001</v>
      </c>
      <c r="F39" s="20">
        <v>92.5</v>
      </c>
      <c r="G39" s="19">
        <f t="shared" si="4"/>
        <v>37</v>
      </c>
      <c r="H39" s="19">
        <f t="shared" si="0"/>
        <v>85.954000000000008</v>
      </c>
      <c r="I39" s="20"/>
      <c r="J39" s="20"/>
      <c r="K39" s="20"/>
      <c r="L39" s="20"/>
      <c r="M39" s="12" t="s">
        <v>27</v>
      </c>
      <c r="N39" s="14" t="s">
        <v>146</v>
      </c>
    </row>
    <row r="40" spans="1:14" s="15" customFormat="1" ht="45.75" customHeight="1" x14ac:dyDescent="0.15">
      <c r="A40" s="16">
        <v>22</v>
      </c>
      <c r="B40" s="20" t="s">
        <v>100</v>
      </c>
      <c r="C40" s="20" t="s">
        <v>101</v>
      </c>
      <c r="D40" s="23" t="s">
        <v>140</v>
      </c>
      <c r="E40" s="18">
        <f t="shared" si="3"/>
        <v>50.291999999999994</v>
      </c>
      <c r="F40" s="20">
        <v>88.75</v>
      </c>
      <c r="G40" s="19">
        <f t="shared" si="4"/>
        <v>35.5</v>
      </c>
      <c r="H40" s="19">
        <f t="shared" si="0"/>
        <v>85.792000000000002</v>
      </c>
      <c r="I40" s="20"/>
      <c r="J40" s="20"/>
      <c r="K40" s="20"/>
      <c r="L40" s="20"/>
      <c r="M40" s="12" t="s">
        <v>27</v>
      </c>
      <c r="N40" s="14" t="s">
        <v>146</v>
      </c>
    </row>
    <row r="41" spans="1:14" s="15" customFormat="1" ht="45.75" customHeight="1" x14ac:dyDescent="0.15">
      <c r="A41" s="20">
        <v>23</v>
      </c>
      <c r="B41" s="20" t="s">
        <v>68</v>
      </c>
      <c r="C41" s="20" t="s">
        <v>69</v>
      </c>
      <c r="D41" s="23" t="s">
        <v>124</v>
      </c>
      <c r="E41" s="18">
        <f t="shared" si="3"/>
        <v>50.088000000000001</v>
      </c>
      <c r="F41" s="20">
        <v>88.75</v>
      </c>
      <c r="G41" s="19">
        <f t="shared" si="4"/>
        <v>35.5</v>
      </c>
      <c r="H41" s="19">
        <f t="shared" si="0"/>
        <v>85.587999999999994</v>
      </c>
      <c r="I41" s="20"/>
      <c r="J41" s="20"/>
      <c r="K41" s="20"/>
      <c r="L41" s="20"/>
      <c r="M41" s="12" t="s">
        <v>27</v>
      </c>
      <c r="N41" s="14" t="s">
        <v>146</v>
      </c>
    </row>
    <row r="42" spans="1:14" s="15" customFormat="1" ht="45" customHeight="1" x14ac:dyDescent="0.15">
      <c r="A42" s="16">
        <v>24</v>
      </c>
      <c r="B42" s="16" t="s">
        <v>43</v>
      </c>
      <c r="C42" s="16" t="s">
        <v>44</v>
      </c>
      <c r="D42" s="17" t="s">
        <v>112</v>
      </c>
      <c r="E42" s="18">
        <f t="shared" si="3"/>
        <v>48.503999999999998</v>
      </c>
      <c r="F42" s="16">
        <v>92.5</v>
      </c>
      <c r="G42" s="19">
        <f t="shared" si="4"/>
        <v>37</v>
      </c>
      <c r="H42" s="19">
        <f t="shared" si="0"/>
        <v>85.503999999999991</v>
      </c>
      <c r="I42" s="20"/>
      <c r="J42" s="20"/>
      <c r="K42" s="20"/>
      <c r="L42" s="20"/>
      <c r="M42" s="12" t="s">
        <v>27</v>
      </c>
      <c r="N42" s="14" t="s">
        <v>146</v>
      </c>
    </row>
    <row r="43" spans="1:14" s="15" customFormat="1" ht="47.25" customHeight="1" x14ac:dyDescent="0.15">
      <c r="A43" s="20">
        <v>25</v>
      </c>
      <c r="B43" s="20" t="s">
        <v>76</v>
      </c>
      <c r="C43" s="20" t="s">
        <v>77</v>
      </c>
      <c r="D43" s="23" t="s">
        <v>128</v>
      </c>
      <c r="E43" s="18">
        <f t="shared" si="3"/>
        <v>50.448</v>
      </c>
      <c r="F43" s="20">
        <v>86.25</v>
      </c>
      <c r="G43" s="19">
        <f t="shared" si="4"/>
        <v>34.5</v>
      </c>
      <c r="H43" s="19">
        <f t="shared" si="0"/>
        <v>84.948000000000008</v>
      </c>
      <c r="I43" s="20"/>
      <c r="J43" s="20"/>
      <c r="K43" s="20"/>
      <c r="L43" s="20"/>
      <c r="M43" s="12" t="s">
        <v>27</v>
      </c>
      <c r="N43" s="14" t="s">
        <v>146</v>
      </c>
    </row>
    <row r="44" spans="1:14" s="15" customFormat="1" ht="57" customHeight="1" x14ac:dyDescent="0.15">
      <c r="A44" s="16">
        <v>26</v>
      </c>
      <c r="B44" s="20" t="s">
        <v>92</v>
      </c>
      <c r="C44" s="20" t="s">
        <v>93</v>
      </c>
      <c r="D44" s="23" t="s">
        <v>136</v>
      </c>
      <c r="E44" s="18">
        <f t="shared" si="3"/>
        <v>50.183999999999997</v>
      </c>
      <c r="F44" s="20">
        <v>86.25</v>
      </c>
      <c r="G44" s="19">
        <f t="shared" si="4"/>
        <v>34.5</v>
      </c>
      <c r="H44" s="19">
        <f t="shared" si="0"/>
        <v>84.683999999999997</v>
      </c>
      <c r="I44" s="20"/>
      <c r="J44" s="20"/>
      <c r="K44" s="20"/>
      <c r="L44" s="20"/>
      <c r="M44" s="12" t="s">
        <v>27</v>
      </c>
      <c r="N44" s="14" t="s">
        <v>146</v>
      </c>
    </row>
    <row r="45" spans="1:14" s="15" customFormat="1" ht="45" customHeight="1" x14ac:dyDescent="0.15">
      <c r="A45" s="20">
        <v>27</v>
      </c>
      <c r="B45" s="20" t="s">
        <v>98</v>
      </c>
      <c r="C45" s="20" t="s">
        <v>99</v>
      </c>
      <c r="D45" s="23" t="s">
        <v>139</v>
      </c>
      <c r="E45" s="18">
        <f t="shared" si="3"/>
        <v>49.583999999999996</v>
      </c>
      <c r="F45" s="20">
        <v>87.5</v>
      </c>
      <c r="G45" s="19">
        <f t="shared" si="4"/>
        <v>35</v>
      </c>
      <c r="H45" s="19">
        <f t="shared" si="0"/>
        <v>84.584000000000003</v>
      </c>
      <c r="I45" s="20"/>
      <c r="J45" s="20"/>
      <c r="K45" s="20"/>
      <c r="L45" s="20"/>
      <c r="M45" s="12" t="s">
        <v>27</v>
      </c>
      <c r="N45" s="14" t="s">
        <v>146</v>
      </c>
    </row>
    <row r="46" spans="1:14" s="15" customFormat="1" ht="54" customHeight="1" x14ac:dyDescent="0.15">
      <c r="A46" s="16">
        <v>28</v>
      </c>
      <c r="B46" s="20" t="s">
        <v>72</v>
      </c>
      <c r="C46" s="20" t="s">
        <v>73</v>
      </c>
      <c r="D46" s="23" t="s">
        <v>126</v>
      </c>
      <c r="E46" s="18">
        <f t="shared" si="3"/>
        <v>48.959999999999994</v>
      </c>
      <c r="F46" s="20">
        <v>88.75</v>
      </c>
      <c r="G46" s="19">
        <f t="shared" si="4"/>
        <v>35.5</v>
      </c>
      <c r="H46" s="19">
        <f t="shared" si="0"/>
        <v>84.46</v>
      </c>
      <c r="I46" s="20"/>
      <c r="J46" s="20"/>
      <c r="K46" s="20"/>
      <c r="L46" s="20"/>
      <c r="M46" s="12" t="s">
        <v>27</v>
      </c>
      <c r="N46" s="14" t="s">
        <v>146</v>
      </c>
    </row>
    <row r="47" spans="1:14" s="15" customFormat="1" ht="54.75" customHeight="1" x14ac:dyDescent="0.15">
      <c r="A47" s="20">
        <v>29</v>
      </c>
      <c r="B47" s="20" t="s">
        <v>80</v>
      </c>
      <c r="C47" s="20" t="s">
        <v>81</v>
      </c>
      <c r="D47" s="23" t="s">
        <v>130</v>
      </c>
      <c r="E47" s="18">
        <f t="shared" si="3"/>
        <v>52.134</v>
      </c>
      <c r="F47" s="20">
        <v>80</v>
      </c>
      <c r="G47" s="19">
        <f t="shared" si="4"/>
        <v>32</v>
      </c>
      <c r="H47" s="19">
        <f t="shared" si="0"/>
        <v>84.134</v>
      </c>
      <c r="I47" s="20"/>
      <c r="J47" s="20"/>
      <c r="K47" s="20"/>
      <c r="L47" s="20"/>
      <c r="M47" s="12" t="s">
        <v>27</v>
      </c>
      <c r="N47" s="14" t="s">
        <v>146</v>
      </c>
    </row>
    <row r="48" spans="1:14" s="15" customFormat="1" ht="54.75" customHeight="1" x14ac:dyDescent="0.15">
      <c r="A48" s="16">
        <v>30</v>
      </c>
      <c r="B48" s="20" t="s">
        <v>86</v>
      </c>
      <c r="C48" s="20" t="s">
        <v>87</v>
      </c>
      <c r="D48" s="23" t="s">
        <v>133</v>
      </c>
      <c r="E48" s="18">
        <f t="shared" si="3"/>
        <v>50.177999999999997</v>
      </c>
      <c r="F48" s="20">
        <v>83.75</v>
      </c>
      <c r="G48" s="19">
        <f t="shared" si="4"/>
        <v>33.5</v>
      </c>
      <c r="H48" s="19">
        <f t="shared" si="0"/>
        <v>83.677999999999997</v>
      </c>
      <c r="I48" s="20"/>
      <c r="J48" s="20"/>
      <c r="K48" s="20"/>
      <c r="L48" s="20"/>
      <c r="M48" s="12" t="s">
        <v>27</v>
      </c>
      <c r="N48" s="14" t="s">
        <v>146</v>
      </c>
    </row>
    <row r="49" spans="1:14" s="15" customFormat="1" ht="63" customHeight="1" x14ac:dyDescent="0.15">
      <c r="A49" s="20">
        <v>31</v>
      </c>
      <c r="B49" s="16" t="s">
        <v>41</v>
      </c>
      <c r="C49" s="16" t="s">
        <v>42</v>
      </c>
      <c r="D49" s="17" t="s">
        <v>111</v>
      </c>
      <c r="E49" s="18">
        <f t="shared" si="3"/>
        <v>49.025999999999996</v>
      </c>
      <c r="F49" s="16">
        <v>86.25</v>
      </c>
      <c r="G49" s="19">
        <f t="shared" si="4"/>
        <v>34.5</v>
      </c>
      <c r="H49" s="19">
        <f t="shared" si="0"/>
        <v>83.525999999999996</v>
      </c>
      <c r="I49" s="20"/>
      <c r="J49" s="20"/>
      <c r="K49" s="20"/>
      <c r="L49" s="20"/>
      <c r="M49" s="12" t="s">
        <v>27</v>
      </c>
      <c r="N49" s="14" t="s">
        <v>146</v>
      </c>
    </row>
    <row r="50" spans="1:14" s="15" customFormat="1" ht="57" customHeight="1" x14ac:dyDescent="0.15">
      <c r="A50" s="16">
        <v>32</v>
      </c>
      <c r="B50" s="20" t="s">
        <v>61</v>
      </c>
      <c r="C50" s="20" t="s">
        <v>62</v>
      </c>
      <c r="D50" s="23" t="s">
        <v>121</v>
      </c>
      <c r="E50" s="18">
        <f t="shared" si="3"/>
        <v>49.913999999999994</v>
      </c>
      <c r="F50" s="20">
        <v>83.75</v>
      </c>
      <c r="G50" s="19">
        <f t="shared" si="4"/>
        <v>33.5</v>
      </c>
      <c r="H50" s="19">
        <f t="shared" si="0"/>
        <v>83.413999999999987</v>
      </c>
      <c r="I50" s="20"/>
      <c r="J50" s="20"/>
      <c r="K50" s="20"/>
      <c r="L50" s="20"/>
      <c r="M50" s="12" t="s">
        <v>27</v>
      </c>
      <c r="N50" s="14" t="s">
        <v>146</v>
      </c>
    </row>
    <row r="51" spans="1:14" s="15" customFormat="1" ht="57" customHeight="1" x14ac:dyDescent="0.15">
      <c r="A51" s="20">
        <v>33</v>
      </c>
      <c r="B51" s="20" t="s">
        <v>90</v>
      </c>
      <c r="C51" s="20" t="s">
        <v>91</v>
      </c>
      <c r="D51" s="23" t="s">
        <v>135</v>
      </c>
      <c r="E51" s="18">
        <f t="shared" si="3"/>
        <v>49.722000000000001</v>
      </c>
      <c r="F51" s="20">
        <v>82.5</v>
      </c>
      <c r="G51" s="19">
        <f t="shared" si="4"/>
        <v>33</v>
      </c>
      <c r="H51" s="19">
        <f t="shared" si="0"/>
        <v>82.722000000000008</v>
      </c>
      <c r="I51" s="20"/>
      <c r="J51" s="20"/>
      <c r="K51" s="20"/>
      <c r="L51" s="20"/>
      <c r="M51" s="12" t="s">
        <v>27</v>
      </c>
      <c r="N51" s="14" t="s">
        <v>146</v>
      </c>
    </row>
    <row r="52" spans="1:14" s="15" customFormat="1" ht="57" customHeight="1" x14ac:dyDescent="0.15">
      <c r="A52" s="16">
        <v>34</v>
      </c>
      <c r="B52" s="16" t="s">
        <v>37</v>
      </c>
      <c r="C52" s="16" t="s">
        <v>38</v>
      </c>
      <c r="D52" s="17" t="s">
        <v>109</v>
      </c>
      <c r="E52" s="18">
        <f t="shared" si="3"/>
        <v>50.141999999999996</v>
      </c>
      <c r="F52" s="16">
        <v>81.25</v>
      </c>
      <c r="G52" s="19">
        <f t="shared" si="4"/>
        <v>32.5</v>
      </c>
      <c r="H52" s="19">
        <f t="shared" si="0"/>
        <v>82.641999999999996</v>
      </c>
      <c r="I52" s="20"/>
      <c r="J52" s="20"/>
      <c r="K52" s="20"/>
      <c r="L52" s="20"/>
      <c r="M52" s="12" t="s">
        <v>27</v>
      </c>
      <c r="N52" s="14" t="s">
        <v>146</v>
      </c>
    </row>
    <row r="53" spans="1:14" s="15" customFormat="1" ht="45.75" customHeight="1" x14ac:dyDescent="0.15">
      <c r="A53" s="20">
        <v>35</v>
      </c>
      <c r="B53" s="20" t="s">
        <v>66</v>
      </c>
      <c r="C53" s="20" t="s">
        <v>67</v>
      </c>
      <c r="D53" s="23" t="s">
        <v>117</v>
      </c>
      <c r="E53" s="18">
        <f t="shared" si="3"/>
        <v>50.52</v>
      </c>
      <c r="F53" s="20">
        <v>80</v>
      </c>
      <c r="G53" s="19">
        <f t="shared" si="4"/>
        <v>32</v>
      </c>
      <c r="H53" s="19">
        <f t="shared" si="0"/>
        <v>82.52000000000001</v>
      </c>
      <c r="I53" s="20"/>
      <c r="J53" s="20"/>
      <c r="K53" s="20"/>
      <c r="L53" s="20"/>
      <c r="M53" s="12" t="s">
        <v>27</v>
      </c>
      <c r="N53" s="14" t="s">
        <v>146</v>
      </c>
    </row>
    <row r="54" spans="1:14" s="15" customFormat="1" ht="52.5" customHeight="1" x14ac:dyDescent="0.15">
      <c r="A54" s="16">
        <v>36</v>
      </c>
      <c r="B54" s="16" t="s">
        <v>49</v>
      </c>
      <c r="C54" s="16" t="s">
        <v>50</v>
      </c>
      <c r="D54" s="17" t="s">
        <v>115</v>
      </c>
      <c r="E54" s="18">
        <f t="shared" si="3"/>
        <v>47.874000000000002</v>
      </c>
      <c r="F54" s="16">
        <v>86.25</v>
      </c>
      <c r="G54" s="19">
        <f t="shared" si="4"/>
        <v>34.5</v>
      </c>
      <c r="H54" s="19">
        <f t="shared" si="0"/>
        <v>82.373999999999995</v>
      </c>
      <c r="I54" s="20"/>
      <c r="J54" s="20"/>
      <c r="K54" s="20"/>
      <c r="L54" s="20"/>
      <c r="M54" s="12" t="s">
        <v>27</v>
      </c>
      <c r="N54" s="14" t="s">
        <v>146</v>
      </c>
    </row>
    <row r="55" spans="1:14" s="15" customFormat="1" ht="44.25" customHeight="1" x14ac:dyDescent="0.15">
      <c r="A55" s="20">
        <v>37</v>
      </c>
      <c r="B55" s="20" t="s">
        <v>70</v>
      </c>
      <c r="C55" s="20" t="s">
        <v>71</v>
      </c>
      <c r="D55" s="23" t="s">
        <v>125</v>
      </c>
      <c r="E55" s="18">
        <f t="shared" si="3"/>
        <v>49.277999999999999</v>
      </c>
      <c r="F55" s="20">
        <v>81.25</v>
      </c>
      <c r="G55" s="19">
        <f t="shared" si="4"/>
        <v>32.5</v>
      </c>
      <c r="H55" s="19">
        <f t="shared" si="0"/>
        <v>81.777999999999992</v>
      </c>
      <c r="I55" s="20"/>
      <c r="J55" s="20"/>
      <c r="K55" s="20"/>
      <c r="L55" s="20"/>
      <c r="M55" s="12" t="s">
        <v>27</v>
      </c>
      <c r="N55" s="14" t="s">
        <v>146</v>
      </c>
    </row>
    <row r="56" spans="1:14" s="15" customFormat="1" ht="46.5" customHeight="1" x14ac:dyDescent="0.15">
      <c r="A56" s="16">
        <v>38</v>
      </c>
      <c r="B56" s="20" t="s">
        <v>96</v>
      </c>
      <c r="C56" s="20" t="s">
        <v>97</v>
      </c>
      <c r="D56" s="23" t="s">
        <v>138</v>
      </c>
      <c r="E56" s="18">
        <f t="shared" si="3"/>
        <v>48.227999999999994</v>
      </c>
      <c r="F56" s="20">
        <v>83.75</v>
      </c>
      <c r="G56" s="19">
        <f t="shared" si="4"/>
        <v>33.5</v>
      </c>
      <c r="H56" s="19">
        <f t="shared" si="0"/>
        <v>81.727999999999994</v>
      </c>
      <c r="I56" s="20"/>
      <c r="J56" s="20"/>
      <c r="K56" s="20"/>
      <c r="L56" s="20"/>
      <c r="M56" s="12" t="s">
        <v>27</v>
      </c>
      <c r="N56" s="14" t="s">
        <v>146</v>
      </c>
    </row>
    <row r="57" spans="1:14" s="15" customFormat="1" ht="45" customHeight="1" x14ac:dyDescent="0.15">
      <c r="A57" s="20">
        <v>39</v>
      </c>
      <c r="B57" s="16" t="s">
        <v>55</v>
      </c>
      <c r="C57" s="16" t="s">
        <v>56</v>
      </c>
      <c r="D57" s="17" t="s">
        <v>118</v>
      </c>
      <c r="E57" s="18">
        <f t="shared" si="3"/>
        <v>48.131999999999998</v>
      </c>
      <c r="F57" s="16">
        <v>83.75</v>
      </c>
      <c r="G57" s="19">
        <f t="shared" si="4"/>
        <v>33.5</v>
      </c>
      <c r="H57" s="19">
        <f t="shared" si="0"/>
        <v>81.632000000000005</v>
      </c>
      <c r="I57" s="20"/>
      <c r="J57" s="20"/>
      <c r="K57" s="20"/>
      <c r="L57" s="20"/>
      <c r="M57" s="12" t="s">
        <v>27</v>
      </c>
      <c r="N57" s="14" t="s">
        <v>146</v>
      </c>
    </row>
    <row r="58" spans="1:14" x14ac:dyDescent="0.15">
      <c r="A58" s="2"/>
      <c r="B58" s="2"/>
      <c r="C58" s="2"/>
      <c r="D58" s="6"/>
      <c r="E58" s="2"/>
      <c r="F58" s="2"/>
      <c r="G58" s="2"/>
      <c r="H58" s="7"/>
      <c r="I58" s="2"/>
      <c r="J58" s="2"/>
      <c r="K58" s="2"/>
      <c r="L58" s="2"/>
      <c r="M58" s="3"/>
      <c r="N58" s="2"/>
    </row>
  </sheetData>
  <mergeCells count="35">
    <mergeCell ref="A2:N2"/>
    <mergeCell ref="A1:N1"/>
    <mergeCell ref="A5:D5"/>
    <mergeCell ref="A4:N4"/>
    <mergeCell ref="A3:N3"/>
    <mergeCell ref="A6:D6"/>
    <mergeCell ref="A7:D7"/>
    <mergeCell ref="A8:D8"/>
    <mergeCell ref="B15:B17"/>
    <mergeCell ref="C15:C17"/>
    <mergeCell ref="K15:K17"/>
    <mergeCell ref="D16:D17"/>
    <mergeCell ref="E16:E17"/>
    <mergeCell ref="F16:F17"/>
    <mergeCell ref="G16:G17"/>
    <mergeCell ref="D15:E15"/>
    <mergeCell ref="F15:G15"/>
    <mergeCell ref="H15:H17"/>
    <mergeCell ref="I15:J16"/>
    <mergeCell ref="L15:M16"/>
    <mergeCell ref="N15:N17"/>
    <mergeCell ref="E5:N5"/>
    <mergeCell ref="E6:N6"/>
    <mergeCell ref="E7:N7"/>
    <mergeCell ref="E8:N8"/>
    <mergeCell ref="E9:N9"/>
    <mergeCell ref="E10:N10"/>
    <mergeCell ref="E11:N11"/>
    <mergeCell ref="E12:N12"/>
    <mergeCell ref="A13:N14"/>
    <mergeCell ref="A12:D12"/>
    <mergeCell ref="A15:A17"/>
    <mergeCell ref="A9:D9"/>
    <mergeCell ref="A10:D10"/>
    <mergeCell ref="A11:D11"/>
  </mergeCells>
  <phoneticPr fontId="3" type="noConversion"/>
  <pageMargins left="0" right="0" top="0" bottom="0" header="0" footer="0"/>
  <pageSetup paperSize="9" scale="34"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66406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2</vt:i4>
      </vt:variant>
    </vt:vector>
  </HeadingPairs>
  <TitlesOfParts>
    <vt:vector size="2" baseType="lpstr">
      <vt:lpstr> ÖN DEĞERLENDİRME</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2017-11-14T13:14:08Z</cp:lastPrinted>
  <dcterms:created xsi:type="dcterms:W3CDTF">2006-09-16T00:00:00Z</dcterms:created>
  <dcterms:modified xsi:type="dcterms:W3CDTF">2020-07-28T07:05:31Z</dcterms:modified>
</cp:coreProperties>
</file>